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2108" windowHeight="6048" activeTab="0"/>
  </bookViews>
  <sheets>
    <sheet name="BZ+ER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<sst xmlns="http://schemas.openxmlformats.org/spreadsheetml/2006/main" count="27" uniqueCount="26">
  <si>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Aktiven</t>
  </si>
  <si>
    <t>Passiven</t>
  </si>
  <si>
    <t>Aufwand</t>
  </si>
  <si>
    <t>Raummiete HV</t>
  </si>
  <si>
    <t>Geschenke HV /  Spesen HV</t>
  </si>
  <si>
    <t>Ertrag</t>
  </si>
  <si>
    <t xml:space="preserve">Mitgliederbeiträge </t>
  </si>
  <si>
    <t>Spenden und übrige Einnahmen</t>
  </si>
  <si>
    <r>
      <t xml:space="preserve">Verein </t>
    </r>
    <r>
      <rPr>
        <b/>
        <i/>
        <sz val="14"/>
        <rFont val="Arial"/>
        <family val="2"/>
      </rPr>
      <t>Pro</t>
    </r>
    <r>
      <rPr>
        <b/>
        <sz val="14"/>
        <rFont val="Arial"/>
        <family val="2"/>
      </rPr>
      <t xml:space="preserve"> Schule Bangalore</t>
    </r>
  </si>
  <si>
    <t>Kreditoren</t>
  </si>
  <si>
    <t xml:space="preserve">Debitor   </t>
  </si>
  <si>
    <t>Porto und Versandspesen</t>
  </si>
  <si>
    <t>Homepage</t>
  </si>
  <si>
    <t>Ueberweisung Schule</t>
  </si>
  <si>
    <t>Rückstellungen Spendenausgleich</t>
  </si>
  <si>
    <t>Postfinance Sparkonto</t>
  </si>
  <si>
    <t>Postfinance Kontokorrent</t>
  </si>
  <si>
    <t>Eigenkapital am 01.01.</t>
  </si>
  <si>
    <t xml:space="preserve">Gewinn (+) / Verlust (-) </t>
  </si>
  <si>
    <t>Auflösung Rückstellung Spendenausgleich</t>
  </si>
  <si>
    <t>Bank-/Postspesen</t>
  </si>
  <si>
    <t>Bilanz per 31.12.2022</t>
  </si>
  <si>
    <t>Erfolgsrechnung vom 01.01.2022 - 31.12.2022</t>
  </si>
  <si>
    <t>Gasel, 11. März 2023</t>
  </si>
  <si>
    <t>Kochkurs / Filmabend / Ind. Event</t>
  </si>
  <si>
    <t>Kochkurs / Filmabend / Indischer Event</t>
  </si>
</sst>
</file>

<file path=xl/styles.xml><?xml version="1.0" encoding="utf-8"?>
<styleSheet xmlns="http://schemas.openxmlformats.org/spreadsheetml/2006/main">
  <numFmts count="21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#,##0.00_ ;\-#,##0.00\ "/>
  </numFmts>
  <fonts count="42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u val="single"/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43" fontId="0" fillId="0" borderId="0" xfId="0" applyNumberFormat="1" applyAlignment="1">
      <alignment/>
    </xf>
    <xf numFmtId="43" fontId="0" fillId="0" borderId="10" xfId="0" applyNumberFormat="1" applyBorder="1" applyAlignment="1">
      <alignment/>
    </xf>
    <xf numFmtId="43" fontId="0" fillId="0" borderId="0" xfId="0" applyNumberFormat="1" applyBorder="1" applyAlignment="1">
      <alignment/>
    </xf>
    <xf numFmtId="43" fontId="1" fillId="0" borderId="11" xfId="0" applyNumberFormat="1" applyFont="1" applyFill="1" applyBorder="1" applyAlignment="1">
      <alignment/>
    </xf>
    <xf numFmtId="43" fontId="1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43" fontId="1" fillId="0" borderId="0" xfId="0" applyNumberFormat="1" applyFont="1" applyFill="1" applyBorder="1" applyAlignment="1">
      <alignment/>
    </xf>
    <xf numFmtId="43" fontId="1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Border="1" applyAlignment="1">
      <alignment/>
    </xf>
    <xf numFmtId="4" fontId="1" fillId="0" borderId="11" xfId="0" applyNumberFormat="1" applyFont="1" applyFill="1" applyBorder="1" applyAlignment="1">
      <alignment/>
    </xf>
    <xf numFmtId="0" fontId="1" fillId="0" borderId="0" xfId="0" applyFont="1" applyAlignment="1">
      <alignment/>
    </xf>
    <xf numFmtId="4" fontId="1" fillId="0" borderId="11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14" fontId="2" fillId="0" borderId="0" xfId="0" applyNumberFormat="1" applyFont="1" applyAlignment="1">
      <alignment/>
    </xf>
    <xf numFmtId="14" fontId="2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1" fontId="7" fillId="0" borderId="0" xfId="0" applyNumberFormat="1" applyFont="1" applyBorder="1" applyAlignment="1">
      <alignment/>
    </xf>
    <xf numFmtId="176" fontId="0" fillId="0" borderId="0" xfId="0" applyNumberFormat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"/>
  <sheetViews>
    <sheetView tabSelected="1" zoomScalePageLayoutView="0" workbookViewId="0" topLeftCell="A34">
      <selection activeCell="F16" sqref="F16:F17"/>
    </sheetView>
  </sheetViews>
  <sheetFormatPr defaultColWidth="11.421875" defaultRowHeight="12.75"/>
  <cols>
    <col min="5" max="5" width="5.00390625" style="0" customWidth="1"/>
    <col min="7" max="7" width="4.00390625" style="8" customWidth="1"/>
    <col min="9" max="9" width="4.00390625" style="8" customWidth="1"/>
    <col min="10" max="10" width="11.8515625" style="0" customWidth="1"/>
  </cols>
  <sheetData>
    <row r="1" spans="1:3" ht="17.25">
      <c r="A1" s="17" t="s">
        <v>8</v>
      </c>
      <c r="B1" s="8"/>
      <c r="C1" s="8"/>
    </row>
    <row r="2" ht="22.5" customHeight="1"/>
    <row r="3" spans="1:3" ht="15">
      <c r="A3" s="18" t="s">
        <v>21</v>
      </c>
      <c r="B3" s="8"/>
      <c r="C3" s="8"/>
    </row>
    <row r="5" spans="6:10" ht="13.5">
      <c r="F5" s="19">
        <v>44926</v>
      </c>
      <c r="G5" s="20"/>
      <c r="H5" s="19">
        <v>44561</v>
      </c>
      <c r="I5" s="20"/>
      <c r="J5" s="19">
        <v>44196</v>
      </c>
    </row>
    <row r="7" spans="1:10" ht="13.5">
      <c r="A7" s="1" t="s">
        <v>0</v>
      </c>
      <c r="B7" t="s">
        <v>16</v>
      </c>
      <c r="F7" s="2">
        <v>24148.2</v>
      </c>
      <c r="G7" s="4"/>
      <c r="H7" s="2">
        <v>25396.35</v>
      </c>
      <c r="I7" s="4"/>
      <c r="J7" s="2">
        <v>13557.2</v>
      </c>
    </row>
    <row r="8" spans="2:10" ht="12.75">
      <c r="B8" t="s">
        <v>15</v>
      </c>
      <c r="F8" s="23"/>
      <c r="G8" s="4"/>
      <c r="H8" s="2">
        <v>0</v>
      </c>
      <c r="I8" s="4"/>
      <c r="J8" s="2">
        <v>13866.5</v>
      </c>
    </row>
    <row r="9" spans="2:10" ht="12.75">
      <c r="B9" t="s">
        <v>10</v>
      </c>
      <c r="F9" s="23"/>
      <c r="G9" s="4"/>
      <c r="H9" s="2">
        <v>0</v>
      </c>
      <c r="I9" s="4"/>
      <c r="J9" s="23">
        <v>0</v>
      </c>
    </row>
    <row r="10" spans="6:10" ht="12.75">
      <c r="F10" s="4"/>
      <c r="G10" s="4"/>
      <c r="H10" s="4"/>
      <c r="I10" s="4"/>
      <c r="J10" s="4"/>
    </row>
    <row r="11" spans="6:10" ht="13.5" thickBot="1">
      <c r="F11" s="5">
        <f>SUM(F7:F10)</f>
        <v>24148.2</v>
      </c>
      <c r="G11" s="9"/>
      <c r="H11" s="5">
        <v>25396.35</v>
      </c>
      <c r="I11" s="9"/>
      <c r="J11" s="5">
        <v>27423.7</v>
      </c>
    </row>
    <row r="12" ht="13.5" thickTop="1"/>
    <row r="13" spans="1:10" ht="13.5">
      <c r="A13" s="1"/>
      <c r="B13" s="7"/>
      <c r="F13" s="2"/>
      <c r="G13" s="4"/>
      <c r="H13" s="2"/>
      <c r="I13" s="4"/>
      <c r="J13" s="2"/>
    </row>
    <row r="14" spans="1:10" ht="13.5">
      <c r="A14" s="1" t="s">
        <v>1</v>
      </c>
      <c r="B14" t="s">
        <v>9</v>
      </c>
      <c r="F14" s="23">
        <v>6500</v>
      </c>
      <c r="G14" s="23"/>
      <c r="H14" s="23">
        <v>7000</v>
      </c>
      <c r="I14" s="23"/>
      <c r="J14" s="23">
        <v>7000</v>
      </c>
    </row>
    <row r="15" spans="2:14" ht="12.75">
      <c r="B15" t="s">
        <v>14</v>
      </c>
      <c r="F15" s="2"/>
      <c r="H15" s="2">
        <v>0</v>
      </c>
      <c r="J15" s="23">
        <v>1500</v>
      </c>
      <c r="K15" s="23"/>
      <c r="L15" s="23"/>
      <c r="M15" s="23"/>
      <c r="N15" s="23"/>
    </row>
    <row r="16" spans="2:10" ht="12.75">
      <c r="B16" s="7" t="s">
        <v>17</v>
      </c>
      <c r="F16" s="23">
        <f>18923.7-527.35</f>
        <v>18396.350000000002</v>
      </c>
      <c r="G16" s="4"/>
      <c r="H16" s="2">
        <v>18923.7</v>
      </c>
      <c r="I16" s="4"/>
      <c r="J16" s="2">
        <v>18941.2</v>
      </c>
    </row>
    <row r="17" spans="2:10" ht="13.5" thickBot="1">
      <c r="B17" s="7" t="s">
        <v>18</v>
      </c>
      <c r="F17" s="3">
        <f>24148.2-24896.35</f>
        <v>-748.1499999999978</v>
      </c>
      <c r="G17" s="4"/>
      <c r="H17" s="3">
        <v>-527.3500000000022</v>
      </c>
      <c r="I17" s="4"/>
      <c r="J17" s="3">
        <v>-17.5</v>
      </c>
    </row>
    <row r="19" spans="6:10" ht="13.5" thickBot="1">
      <c r="F19" s="6">
        <f>SUM(F13:F18)</f>
        <v>24148.200000000004</v>
      </c>
      <c r="G19" s="10"/>
      <c r="H19" s="6">
        <v>25396.35</v>
      </c>
      <c r="I19" s="10"/>
      <c r="J19" s="6">
        <v>27423.7</v>
      </c>
    </row>
    <row r="20" ht="13.5" thickTop="1"/>
    <row r="23" spans="1:5" ht="15">
      <c r="A23" s="18" t="s">
        <v>22</v>
      </c>
      <c r="B23" s="8"/>
      <c r="C23" s="8"/>
      <c r="D23" s="8"/>
      <c r="E23" s="11"/>
    </row>
    <row r="24" ht="12.75">
      <c r="E24" s="11"/>
    </row>
    <row r="25" spans="6:10" ht="13.5">
      <c r="F25" s="21">
        <v>2022</v>
      </c>
      <c r="G25" s="22"/>
      <c r="H25" s="21">
        <v>2021</v>
      </c>
      <c r="I25" s="22"/>
      <c r="J25" s="21">
        <v>2020</v>
      </c>
    </row>
    <row r="26" spans="6:10" ht="12.75">
      <c r="F26" s="11"/>
      <c r="H26" s="11"/>
      <c r="J26" s="11"/>
    </row>
    <row r="27" spans="1:10" ht="13.5">
      <c r="A27" s="1" t="s">
        <v>2</v>
      </c>
      <c r="B27" t="s">
        <v>13</v>
      </c>
      <c r="F27" s="11">
        <v>12500</v>
      </c>
      <c r="H27" s="11">
        <v>14000</v>
      </c>
      <c r="J27" s="11">
        <v>14000</v>
      </c>
    </row>
    <row r="28" spans="2:10" ht="12.75">
      <c r="B28" s="7" t="s">
        <v>3</v>
      </c>
      <c r="F28" s="11">
        <v>0</v>
      </c>
      <c r="H28" s="11">
        <v>0</v>
      </c>
      <c r="J28" s="11">
        <v>0</v>
      </c>
    </row>
    <row r="29" spans="2:10" ht="12.75">
      <c r="B29" s="7" t="s">
        <v>25</v>
      </c>
      <c r="F29" s="11">
        <f>200+54.9+187.95+77.9</f>
        <v>520.75</v>
      </c>
      <c r="H29" s="11">
        <v>0</v>
      </c>
      <c r="J29" s="11">
        <v>0</v>
      </c>
    </row>
    <row r="30" spans="2:10" ht="12.75">
      <c r="B30" s="7" t="s">
        <v>4</v>
      </c>
      <c r="F30" s="11">
        <v>61</v>
      </c>
      <c r="H30" s="11">
        <v>0</v>
      </c>
      <c r="J30" s="11">
        <v>0</v>
      </c>
    </row>
    <row r="31" spans="2:10" ht="12.75">
      <c r="B31" t="s">
        <v>20</v>
      </c>
      <c r="F31" s="11">
        <f>5+5+60+5+11+11.4+7+60+20+7+7+20+5+5+20+7+5+59</f>
        <v>319.4</v>
      </c>
      <c r="H31" s="11">
        <v>78.4</v>
      </c>
      <c r="J31" s="11">
        <v>72</v>
      </c>
    </row>
    <row r="32" spans="2:10" ht="12.75">
      <c r="B32" s="7" t="s">
        <v>12</v>
      </c>
      <c r="F32" s="11">
        <v>204</v>
      </c>
      <c r="H32" s="11">
        <v>180</v>
      </c>
      <c r="J32" s="11">
        <v>97.2</v>
      </c>
    </row>
    <row r="33" spans="2:10" ht="13.5" thickBot="1">
      <c r="B33" s="7" t="s">
        <v>11</v>
      </c>
      <c r="F33" s="12">
        <v>118</v>
      </c>
      <c r="H33" s="12">
        <v>143.95</v>
      </c>
      <c r="J33" s="12">
        <v>120.5</v>
      </c>
    </row>
    <row r="34" spans="6:10" ht="12.75">
      <c r="F34" s="13"/>
      <c r="H34" s="13"/>
      <c r="J34" s="13"/>
    </row>
    <row r="35" spans="6:10" ht="13.5" thickBot="1">
      <c r="F35" s="14">
        <f>SUM(F27:F34)</f>
        <v>13723.15</v>
      </c>
      <c r="H35" s="14">
        <v>14402.35</v>
      </c>
      <c r="J35" s="14">
        <v>14289.7</v>
      </c>
    </row>
    <row r="36" spans="6:10" ht="13.5" thickTop="1">
      <c r="F36" s="11"/>
      <c r="H36" s="11"/>
      <c r="J36" s="11"/>
    </row>
    <row r="37" spans="6:10" ht="12.75">
      <c r="F37" s="11"/>
      <c r="H37" s="11"/>
      <c r="J37" s="11"/>
    </row>
    <row r="38" spans="1:10" ht="13.5">
      <c r="A38" s="1" t="s">
        <v>5</v>
      </c>
      <c r="B38" s="7" t="s">
        <v>6</v>
      </c>
      <c r="F38" s="11">
        <v>5010</v>
      </c>
      <c r="H38" s="11">
        <v>4830</v>
      </c>
      <c r="J38" s="11">
        <v>5070</v>
      </c>
    </row>
    <row r="39" spans="2:10" ht="12.75">
      <c r="B39" t="s">
        <v>7</v>
      </c>
      <c r="F39" s="13">
        <v>6784</v>
      </c>
      <c r="H39" s="13">
        <v>7230</v>
      </c>
      <c r="J39" s="13">
        <v>7702.2</v>
      </c>
    </row>
    <row r="40" spans="2:10" ht="12.75">
      <c r="B40" s="7" t="s">
        <v>19</v>
      </c>
      <c r="F40" s="13">
        <v>0</v>
      </c>
      <c r="H40" s="13">
        <v>1500</v>
      </c>
      <c r="J40" s="13">
        <v>1500</v>
      </c>
    </row>
    <row r="41" spans="2:10" ht="12.75">
      <c r="B41" s="7" t="s">
        <v>24</v>
      </c>
      <c r="F41" s="13">
        <v>1181</v>
      </c>
      <c r="H41" s="11">
        <v>315</v>
      </c>
      <c r="J41" s="11">
        <v>0</v>
      </c>
    </row>
    <row r="42" spans="2:10" ht="13.5" thickBot="1">
      <c r="B42" s="7"/>
      <c r="F42" s="12"/>
      <c r="H42" s="12"/>
      <c r="J42" s="12"/>
    </row>
    <row r="43" spans="6:10" ht="12.75">
      <c r="F43" s="13"/>
      <c r="H43" s="13"/>
      <c r="J43" s="13"/>
    </row>
    <row r="44" spans="1:10" ht="13.5" thickBot="1">
      <c r="A44" s="15"/>
      <c r="F44" s="16">
        <f>SUM(F38:F43)</f>
        <v>12975</v>
      </c>
      <c r="H44" s="16">
        <v>13875</v>
      </c>
      <c r="J44" s="16">
        <v>14272.2</v>
      </c>
    </row>
    <row r="45" spans="6:10" ht="13.5" thickTop="1">
      <c r="F45" s="11"/>
      <c r="H45" s="11"/>
      <c r="J45" s="11"/>
    </row>
    <row r="46" spans="6:10" ht="12.75">
      <c r="F46" s="11"/>
      <c r="H46" s="11"/>
      <c r="J46" s="11"/>
    </row>
    <row r="47" spans="1:12" ht="13.5" thickBot="1">
      <c r="A47" s="15" t="s">
        <v>18</v>
      </c>
      <c r="F47" s="16">
        <f>SUM(F44-F35)</f>
        <v>-748.1499999999996</v>
      </c>
      <c r="H47" s="16">
        <v>-527.35</v>
      </c>
      <c r="J47" s="16">
        <v>-17.5</v>
      </c>
      <c r="L47" s="2"/>
    </row>
    <row r="48" ht="13.5" thickTop="1"/>
    <row r="50" ht="12.75">
      <c r="A50" s="7" t="s">
        <v>23</v>
      </c>
    </row>
  </sheetData>
  <sheetProtection/>
  <printOptions/>
  <pageMargins left="0.5118110236220472" right="0.3937007874015748" top="0.5511811023622047" bottom="0.5511811023622047" header="0.5118110236220472" footer="0.2755905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Berner Fachhochschule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Margaretha Holzer</dc:creator>
  <cp:keywords/>
  <dc:description/>
  <cp:lastModifiedBy>Dutt</cp:lastModifiedBy>
  <cp:lastPrinted>2021-02-03T07:01:39Z</cp:lastPrinted>
  <dcterms:created xsi:type="dcterms:W3CDTF">2006-02-16T14:23:28Z</dcterms:created>
  <dcterms:modified xsi:type="dcterms:W3CDTF">2023-05-10T19:54:35Z</dcterms:modified>
  <cp:category/>
  <cp:version/>
  <cp:contentType/>
  <cp:contentStatus/>
</cp:coreProperties>
</file>